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Sheet1!$A$3:$T$69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<sst xmlns="http://schemas.openxmlformats.org/spreadsheetml/2006/main" count="371" uniqueCount="155">
  <si>
    <t>附件：</t>
  </si>
  <si>
    <t>四川音乐学院2027届推免生拟推荐名单</t>
  </si>
  <si>
    <t>序号</t>
  </si>
  <si>
    <t>学院</t>
  </si>
  <si>
    <t>姓名</t>
  </si>
  <si>
    <t>学号</t>
  </si>
  <si>
    <t>性别</t>
  </si>
  <si>
    <t>毕业专业名称</t>
  </si>
  <si>
    <t>专业人数</t>
  </si>
  <si>
    <t>学业成绩</t>
  </si>
  <si>
    <t>学业成绩70%</t>
  </si>
  <si>
    <t>附加分合计</t>
  </si>
  <si>
    <t>附加分合计30%</t>
  </si>
  <si>
    <t>综合成绩</t>
  </si>
  <si>
    <t>综合排名</t>
  </si>
  <si>
    <t>思想政治品德考核</t>
  </si>
  <si>
    <t>违法违纪情况</t>
  </si>
  <si>
    <t>钢琴系</t>
  </si>
  <si>
    <t>杨艺文</t>
  </si>
  <si>
    <t>20230310040</t>
  </si>
  <si>
    <t>女</t>
  </si>
  <si>
    <t>音乐表演（钢琴演奏）</t>
  </si>
  <si>
    <t>合格</t>
  </si>
  <si>
    <t>无</t>
  </si>
  <si>
    <t>周晴</t>
  </si>
  <si>
    <t>20230310019</t>
  </si>
  <si>
    <t>王文君</t>
  </si>
  <si>
    <t>20230310055</t>
  </si>
  <si>
    <t>民乐系</t>
  </si>
  <si>
    <t>孙怡捷</t>
  </si>
  <si>
    <t>音乐表演（中国乐器（扬琴））</t>
  </si>
  <si>
    <t>翟格轩</t>
  </si>
  <si>
    <t>音乐表演（中国乐器（古筝））</t>
  </si>
  <si>
    <t>手风琴与现代器乐系</t>
  </si>
  <si>
    <t>马佳琪</t>
  </si>
  <si>
    <t>音乐表演（电子管风琴）</t>
  </si>
  <si>
    <t>杨圣源</t>
  </si>
  <si>
    <t>黄康智</t>
  </si>
  <si>
    <t>202322410042</t>
  </si>
  <si>
    <t>男</t>
  </si>
  <si>
    <t>音乐表演（萨克斯管）</t>
  </si>
  <si>
    <t>音乐工程系</t>
  </si>
  <si>
    <t>王欣雨</t>
  </si>
  <si>
    <t>录音艺术</t>
  </si>
  <si>
    <t>阿生尔且</t>
  </si>
  <si>
    <t>蒲惠</t>
  </si>
  <si>
    <t>音乐教育学院</t>
  </si>
  <si>
    <t>周子熙</t>
  </si>
  <si>
    <t>音乐教育</t>
  </si>
  <si>
    <t>陈智炜</t>
  </si>
  <si>
    <t>音乐表演（管乐与乐队训练）</t>
  </si>
  <si>
    <t>音乐学系</t>
  </si>
  <si>
    <t>李承玺</t>
  </si>
  <si>
    <t>20230610048</t>
  </si>
  <si>
    <t>音乐治疗</t>
  </si>
  <si>
    <t>范羽迪</t>
  </si>
  <si>
    <t>音乐学理论</t>
  </si>
  <si>
    <t>作曲系</t>
  </si>
  <si>
    <t>李玥葳</t>
  </si>
  <si>
    <t>音乐表演(乐队指挥与合唱指挥)</t>
  </si>
  <si>
    <t>管弦系</t>
  </si>
  <si>
    <t>杨婧妮</t>
  </si>
  <si>
    <t>音乐表演（小提琴演奏）</t>
  </si>
  <si>
    <t>弦乐1</t>
  </si>
  <si>
    <t>赵倍乐</t>
  </si>
  <si>
    <t>音乐表演（小号演奏）</t>
  </si>
  <si>
    <t>管打1</t>
  </si>
  <si>
    <t>廖春燕</t>
  </si>
  <si>
    <t>唐上婷</t>
  </si>
  <si>
    <t>音乐表演（中提琴演奏）</t>
  </si>
  <si>
    <t>声乐歌剧学院</t>
  </si>
  <si>
    <t>高昂</t>
  </si>
  <si>
    <t>音乐表演（美声）</t>
  </si>
  <si>
    <t>闫美伊</t>
  </si>
  <si>
    <t>张锦昊</t>
  </si>
  <si>
    <t>钟志鹏</t>
  </si>
  <si>
    <t>音乐表演（民族）</t>
  </si>
  <si>
    <t>尹九如</t>
  </si>
  <si>
    <t>杨橡</t>
  </si>
  <si>
    <t>传媒学院</t>
  </si>
  <si>
    <t>罗雨嫣</t>
  </si>
  <si>
    <t>播音与主持艺术</t>
  </si>
  <si>
    <t>高非凡</t>
  </si>
  <si>
    <t>王柯</t>
  </si>
  <si>
    <t>广播电视编导</t>
  </si>
  <si>
    <t>吴梓菁</t>
  </si>
  <si>
    <t>熊珂</t>
  </si>
  <si>
    <t>影视摄影与制作</t>
  </si>
  <si>
    <t>流行音乐学院</t>
  </si>
  <si>
    <t>李红坤</t>
  </si>
  <si>
    <t>音乐表演（流行演唱）</t>
  </si>
  <si>
    <t>熊俊涵</t>
  </si>
  <si>
    <t>杨诗琴</t>
  </si>
  <si>
    <t>曹辛瑜</t>
  </si>
  <si>
    <t>音乐表演（流行器乐）</t>
  </si>
  <si>
    <t>张士辉</t>
  </si>
  <si>
    <t>音乐表演（现代音乐制作）</t>
  </si>
  <si>
    <t>岳明虹</t>
  </si>
  <si>
    <t>舞蹈表演（现代流行舞）</t>
  </si>
  <si>
    <t>舞蹈学院</t>
  </si>
  <si>
    <t>刘京</t>
  </si>
  <si>
    <t>舞蹈编导</t>
  </si>
  <si>
    <t>王兆甫</t>
  </si>
  <si>
    <t>舞蹈学</t>
  </si>
  <si>
    <t>昝卓杉</t>
  </si>
  <si>
    <t>舞蹈表演（中国古典舞）</t>
  </si>
  <si>
    <t>吴贞瑶珈</t>
  </si>
  <si>
    <t>舞蹈表演（中国民族民间舞）</t>
  </si>
  <si>
    <t>戏剧学院</t>
  </si>
  <si>
    <t>钟奕涵</t>
  </si>
  <si>
    <t>表演</t>
  </si>
  <si>
    <t>王瑜烨</t>
  </si>
  <si>
    <t>戏剧影视文学</t>
  </si>
  <si>
    <t>兰可</t>
  </si>
  <si>
    <t>戏剧影视美术设计</t>
  </si>
  <si>
    <t>艺术学理论与管理学院</t>
  </si>
  <si>
    <t>唐银江</t>
  </si>
  <si>
    <t>艺术史论</t>
  </si>
  <si>
    <t>林哲</t>
  </si>
  <si>
    <t>艺术管理</t>
  </si>
  <si>
    <t>19.50</t>
  </si>
  <si>
    <t>成都美术学院</t>
  </si>
  <si>
    <t>邓媛</t>
  </si>
  <si>
    <t>20231010561</t>
  </si>
  <si>
    <t>绘画（版画）</t>
  </si>
  <si>
    <t>刘星宇</t>
  </si>
  <si>
    <t>绘画（油画）</t>
  </si>
  <si>
    <t>童远哲</t>
  </si>
  <si>
    <t>关诗琳</t>
  </si>
  <si>
    <t>绘画（中国画）</t>
  </si>
  <si>
    <t>向杨</t>
  </si>
  <si>
    <t>雕塑</t>
  </si>
  <si>
    <t>甘镇源</t>
  </si>
  <si>
    <t>视觉传达设计</t>
  </si>
  <si>
    <t>尚津帆</t>
  </si>
  <si>
    <t>李伊凡</t>
  </si>
  <si>
    <t>产品设计</t>
  </si>
  <si>
    <t>徐星语</t>
  </si>
  <si>
    <t>翟鑫格</t>
  </si>
  <si>
    <t>公共艺术</t>
  </si>
  <si>
    <t>周诗雨</t>
  </si>
  <si>
    <t>袁丹妮</t>
  </si>
  <si>
    <t>数字媒体艺术</t>
  </si>
  <si>
    <t>李璨</t>
  </si>
  <si>
    <t>李书雅</t>
  </si>
  <si>
    <t>艺术与科技</t>
  </si>
  <si>
    <t>张雨彤</t>
  </si>
  <si>
    <t>李梦然</t>
  </si>
  <si>
    <t>动画</t>
  </si>
  <si>
    <t>罗小清</t>
  </si>
  <si>
    <t>龚幼杪</t>
  </si>
  <si>
    <t>新媒体艺术</t>
  </si>
  <si>
    <t>谢斯琪</t>
  </si>
  <si>
    <t>环境设计</t>
  </si>
  <si>
    <t>程成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</si>
</sst>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00_ "/>
    <numFmt numFmtId="179" formatCode="0.0000_);[Red]\(0.0000\)"/>
    <numFmt numFmtId="180" formatCode="0.00_);[Red]\(0.00\)"/>
    <numFmt numFmtId="181" formatCode="0.00;[Red]0.00"/>
  </numFmts>
  <fonts count="37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28"/>
      <name val="小标宋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宋体"/>
      <charset val="134"/>
    </font>
    <font>
      <sz val="16"/>
      <name val="宋体"/>
      <charset val="134"/>
    </font>
    <font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3" tint="-0.5"/>
      <name val="宋体"/>
      <charset val="134"/>
    </font>
    <font>
      <b/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0" fillId="3" borderId="5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6">
      <alignment vertical="center"/>
    </xf>
    <xf numFmtId="0" fontId="24" fillId="0" borderId="6">
      <alignment vertical="center"/>
    </xf>
    <xf numFmtId="0" fontId="25" fillId="0" borderId="7">
      <alignment vertical="center"/>
    </xf>
    <xf numFmtId="0" fontId="25" fillId="0" borderId="0">
      <alignment vertical="center"/>
    </xf>
    <xf numFmtId="0" fontId="26" fillId="4" borderId="8">
      <alignment vertical="center"/>
    </xf>
    <xf numFmtId="0" fontId="27" fillId="5" borderId="9">
      <alignment vertical="center"/>
    </xf>
    <xf numFmtId="0" fontId="28" fillId="5" borderId="8">
      <alignment vertical="center"/>
    </xf>
    <xf numFmtId="0" fontId="29" fillId="6" borderId="10">
      <alignment vertical="center"/>
    </xf>
    <xf numFmtId="0" fontId="30" fillId="0" borderId="11">
      <alignment vertical="center"/>
    </xf>
    <xf numFmtId="0" fontId="31" fillId="0" borderId="12">
      <alignment vertical="center"/>
    </xf>
    <xf numFmtId="0" fontId="32" fillId="7" borderId="0">
      <alignment vertical="center"/>
    </xf>
    <xf numFmtId="0" fontId="33" fillId="8" borderId="0">
      <alignment vertical="center"/>
    </xf>
    <xf numFmtId="0" fontId="34" fillId="9" borderId="0">
      <alignment vertical="center"/>
    </xf>
    <xf numFmtId="0" fontId="35" fillId="10" borderId="0">
      <alignment vertical="center"/>
    </xf>
    <xf numFmtId="0" fontId="36" fillId="11" borderId="0">
      <alignment vertical="center"/>
    </xf>
    <xf numFmtId="0" fontId="36" fillId="12" borderId="0">
      <alignment vertical="center"/>
    </xf>
    <xf numFmtId="0" fontId="35" fillId="13" borderId="0">
      <alignment vertical="center"/>
    </xf>
    <xf numFmtId="0" fontId="35" fillId="14" borderId="0">
      <alignment vertical="center"/>
    </xf>
    <xf numFmtId="0" fontId="36" fillId="15" borderId="0">
      <alignment vertical="center"/>
    </xf>
    <xf numFmtId="0" fontId="36" fillId="16" borderId="0">
      <alignment vertical="center"/>
    </xf>
    <xf numFmtId="0" fontId="35" fillId="17" borderId="0">
      <alignment vertical="center"/>
    </xf>
    <xf numFmtId="0" fontId="35" fillId="18" borderId="0">
      <alignment vertical="center"/>
    </xf>
    <xf numFmtId="0" fontId="36" fillId="19" borderId="0">
      <alignment vertical="center"/>
    </xf>
    <xf numFmtId="0" fontId="36" fillId="20" borderId="0">
      <alignment vertical="center"/>
    </xf>
    <xf numFmtId="0" fontId="35" fillId="21" borderId="0">
      <alignment vertical="center"/>
    </xf>
    <xf numFmtId="0" fontId="35" fillId="22" borderId="0">
      <alignment vertical="center"/>
    </xf>
    <xf numFmtId="0" fontId="36" fillId="23" borderId="0">
      <alignment vertical="center"/>
    </xf>
    <xf numFmtId="0" fontId="36" fillId="24" borderId="0">
      <alignment vertical="center"/>
    </xf>
    <xf numFmtId="0" fontId="35" fillId="25" borderId="0">
      <alignment vertical="center"/>
    </xf>
    <xf numFmtId="0" fontId="35" fillId="26" borderId="0">
      <alignment vertical="center"/>
    </xf>
    <xf numFmtId="0" fontId="36" fillId="27" borderId="0">
      <alignment vertical="center"/>
    </xf>
    <xf numFmtId="0" fontId="36" fillId="28" borderId="0">
      <alignment vertical="center"/>
    </xf>
    <xf numFmtId="0" fontId="35" fillId="29" borderId="0">
      <alignment vertical="center"/>
    </xf>
    <xf numFmtId="0" fontId="35" fillId="30" borderId="0">
      <alignment vertical="center"/>
    </xf>
    <xf numFmtId="0" fontId="36" fillId="31" borderId="0">
      <alignment vertical="center"/>
    </xf>
    <xf numFmtId="0" fontId="36" fillId="32" borderId="0">
      <alignment vertical="center"/>
    </xf>
    <xf numFmtId="0" fontId="35" fillId="33" borderId="0">
      <alignment vertical="center"/>
    </xf>
  </cellStyleXfs>
  <cellXfs count="13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176" fontId="7" fillId="2" borderId="2" xfId="0" applyNumberFormat="1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horizontal="center" vertical="center" shrinkToFit="1"/>
    </xf>
    <xf numFmtId="177" fontId="6" fillId="2" borderId="1" xfId="0" applyNumberFormat="1" applyFont="1" applyFill="1" applyBorder="1" applyAlignment="1">
      <alignment horizontal="center" vertical="center" shrinkToFit="1"/>
    </xf>
    <xf numFmtId="178" fontId="6" fillId="2" borderId="1" xfId="0" applyNumberFormat="1" applyFont="1" applyFill="1" applyBorder="1" applyAlignment="1">
      <alignment horizontal="center" vertical="center" shrinkToFit="1"/>
    </xf>
    <xf numFmtId="177" fontId="7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176" fontId="7" fillId="2" borderId="3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176" fontId="7" fillId="2" borderId="4" xfId="0" applyNumberFormat="1" applyFont="1" applyFill="1" applyBorder="1" applyAlignment="1">
      <alignment horizontal="center" vertical="center" shrinkToFit="1"/>
    </xf>
    <xf numFmtId="176" fontId="6" fillId="2" borderId="4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177" fontId="9" fillId="2" borderId="1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8" fillId="2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 shrinkToFit="1"/>
    </xf>
    <xf numFmtId="177" fontId="8" fillId="0" borderId="1" xfId="0" applyNumberFormat="1" applyFont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180" fontId="8" fillId="2" borderId="1" xfId="0" applyNumberFormat="1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8" fontId="8" fillId="2" borderId="1" xfId="0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 shrinkToFit="1"/>
    </xf>
    <xf numFmtId="178" fontId="8" fillId="2" borderId="1" xfId="0" applyNumberFormat="1" applyFont="1" applyFill="1" applyBorder="1" applyAlignment="1">
      <alignment horizontal="center" vertical="center" wrapText="1" shrinkToFit="1"/>
    </xf>
    <xf numFmtId="177" fontId="11" fillId="2" borderId="1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 shrinkToFit="1"/>
    </xf>
    <xf numFmtId="178" fontId="9" fillId="2" borderId="1" xfId="0" applyNumberFormat="1" applyFont="1" applyFill="1" applyBorder="1" applyAlignment="1">
      <alignment horizontal="center" vertical="center" wrapText="1" shrinkToFit="1"/>
    </xf>
    <xf numFmtId="177" fontId="10" fillId="2" borderId="1" xfId="0" applyNumberFormat="1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/>
    </xf>
    <xf numFmtId="181" fontId="7" fillId="2" borderId="1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177" fontId="13" fillId="0" borderId="1" xfId="0" applyNumberFormat="1" applyFont="1" applyFill="1" applyBorder="1" applyAlignment="1">
      <alignment horizontal="center" vertical="center" shrinkToFit="1"/>
    </xf>
    <xf numFmtId="178" fontId="13" fillId="0" borderId="1" xfId="0" applyNumberFormat="1" applyFont="1" applyFill="1" applyBorder="1" applyAlignment="1">
      <alignment horizontal="center" vertical="center" shrinkToFit="1"/>
    </xf>
    <xf numFmtId="177" fontId="15" fillId="2" borderId="1" xfId="0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shrinkToFit="1"/>
    </xf>
    <xf numFmtId="177" fontId="16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177" fontId="12" fillId="0" borderId="1" xfId="0" applyNumberFormat="1" applyFont="1" applyFill="1" applyBorder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177" fontId="12" fillId="0" borderId="1" xfId="0" applyNumberFormat="1" applyFont="1" applyFill="1" applyBorder="1" applyAlignment="1">
      <alignment horizontal="center" vertical="center"/>
    </xf>
    <xf numFmtId="177" fontId="17" fillId="2" borderId="1" xfId="0" applyNumberFormat="1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7" fontId="1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0" borderId="2" xfId="0" applyFont="1" applyFill="1" applyBorder="1" applyAlignment="1">
      <alignment horizontal="center" vertical="center" wrapText="1" shrinkToFit="1"/>
    </xf>
    <xf numFmtId="177" fontId="1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7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 applyProtection="1">
      <alignment horizontal="center" vertical="center"/>
      <protection locked="0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shrinkToFit="1"/>
    </xf>
    <xf numFmtId="176" fontId="6" fillId="2" borderId="1" xfId="0" applyNumberFormat="1" applyFont="1" applyFill="1" applyBorder="1" applyAlignment="1" quotePrefix="1">
      <alignment horizontal="center" vertical="center" shrinkToFit="1"/>
    </xf>
    <xf numFmtId="0" fontId="9" fillId="2" borderId="1" xfId="0" applyFont="1" applyFill="1" applyBorder="1" applyAlignment="1" quotePrefix="1">
      <alignment horizontal="center" vertical="center" shrinkToFit="1"/>
    </xf>
    <xf numFmtId="0" fontId="8" fillId="2" borderId="1" xfId="0" applyNumberFormat="1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9"/>
  <sheetViews>
    <sheetView tabSelected="1" zoomScale="70" zoomScaleNormal="70" topLeftCell="A61" workbookViewId="0">
      <selection activeCell="T7" sqref="T7"/>
    </sheetView>
  </sheetViews>
  <sheetFormatPr defaultColWidth="9" defaultRowHeight="13.5"/>
  <cols>
    <col min="1" max="1" width="8.875" customWidth="1"/>
    <col min="2" max="2" width="36.625" customWidth="1"/>
    <col min="3" max="3" width="15.625" style="3" customWidth="1"/>
    <col min="4" max="4" width="25.5" customWidth="1"/>
    <col min="5" max="5" width="9.75" customWidth="1"/>
    <col min="6" max="6" width="53" customWidth="1"/>
    <col min="7" max="7" width="15.125" customWidth="1"/>
    <col min="8" max="13" width="15.125" style="4" customWidth="1"/>
    <col min="14" max="15" width="15.125" customWidth="1"/>
  </cols>
  <sheetData>
    <row r="1" ht="28" customHeight="1" spans="1:15">
      <c r="A1" s="5" t="s">
        <v>0</v>
      </c>
      <c r="B1" s="5"/>
      <c r="C1" s="6"/>
      <c r="D1" s="5"/>
      <c r="E1" s="5"/>
      <c r="F1" s="5"/>
      <c r="G1" s="5"/>
      <c r="H1" s="7"/>
      <c r="I1" s="7"/>
      <c r="J1" s="7"/>
      <c r="K1" s="7"/>
      <c r="L1" s="7"/>
      <c r="M1" s="7"/>
      <c r="N1" s="5"/>
      <c r="O1" s="5"/>
    </row>
    <row r="2" ht="55" customHeight="1" spans="1:15">
      <c r="A2" s="8" t="s">
        <v>1</v>
      </c>
      <c r="B2" s="8"/>
      <c r="C2" s="9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54" customHeight="1" spans="1:1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13" t="s">
        <v>10</v>
      </c>
      <c r="J3" s="13" t="s">
        <v>11</v>
      </c>
      <c r="K3" s="13" t="s">
        <v>12</v>
      </c>
      <c r="L3" s="14" t="s">
        <v>13</v>
      </c>
      <c r="M3" s="15" t="s">
        <v>14</v>
      </c>
      <c r="N3" s="15" t="s">
        <v>15</v>
      </c>
      <c r="O3" s="15" t="s">
        <v>16</v>
      </c>
    </row>
    <row r="4" s="1" customFormat="1" ht="42" customHeight="1" spans="1:15">
      <c r="A4" s="16">
        <v>1</v>
      </c>
      <c r="B4" s="17" t="s">
        <v>17</v>
      </c>
      <c r="C4" s="18" t="s">
        <v>18</v>
      </c>
      <c r="D4" s="138" t="s">
        <v>19</v>
      </c>
      <c r="E4" s="18" t="s">
        <v>20</v>
      </c>
      <c r="F4" s="18" t="s">
        <v>21</v>
      </c>
      <c r="G4" s="19">
        <v>72</v>
      </c>
      <c r="H4" s="20">
        <v>89.02</v>
      </c>
      <c r="I4" s="21">
        <v>62.314</v>
      </c>
      <c r="J4" s="20">
        <v>19</v>
      </c>
      <c r="K4" s="20">
        <v>5.7</v>
      </c>
      <c r="L4" s="22">
        <v>68.014</v>
      </c>
      <c r="M4" s="16">
        <v>1</v>
      </c>
      <c r="N4" s="23" t="s">
        <v>22</v>
      </c>
      <c r="O4" s="23" t="s">
        <v>23</v>
      </c>
    </row>
    <row r="5" s="1" customFormat="1" ht="42" customHeight="1" spans="1:15">
      <c r="A5" s="16">
        <v>2</v>
      </c>
      <c r="B5" s="24"/>
      <c r="C5" s="18" t="s">
        <v>24</v>
      </c>
      <c r="D5" s="138" t="s">
        <v>25</v>
      </c>
      <c r="E5" s="18" t="s">
        <v>20</v>
      </c>
      <c r="F5" s="18" t="s">
        <v>21</v>
      </c>
      <c r="G5" s="25"/>
      <c r="H5" s="20">
        <v>88.96</v>
      </c>
      <c r="I5" s="21">
        <v>62.272</v>
      </c>
      <c r="J5" s="20">
        <v>9</v>
      </c>
      <c r="K5" s="20">
        <v>2.7</v>
      </c>
      <c r="L5" s="22">
        <v>64.972</v>
      </c>
      <c r="M5" s="16">
        <v>2</v>
      </c>
      <c r="N5" s="23" t="s">
        <v>22</v>
      </c>
      <c r="O5" s="23" t="s">
        <v>23</v>
      </c>
    </row>
    <row r="6" s="1" customFormat="1" ht="42" customHeight="1" spans="1:15">
      <c r="A6" s="16">
        <v>3</v>
      </c>
      <c r="B6" s="26"/>
      <c r="C6" s="18" t="s">
        <v>26</v>
      </c>
      <c r="D6" s="138" t="s">
        <v>27</v>
      </c>
      <c r="E6" s="18" t="s">
        <v>20</v>
      </c>
      <c r="F6" s="18" t="s">
        <v>21</v>
      </c>
      <c r="G6" s="27"/>
      <c r="H6" s="20">
        <v>85.27</v>
      </c>
      <c r="I6" s="21">
        <v>59.689</v>
      </c>
      <c r="J6" s="20">
        <v>17</v>
      </c>
      <c r="K6" s="20">
        <v>5.1</v>
      </c>
      <c r="L6" s="22">
        <v>64.789</v>
      </c>
      <c r="M6" s="16">
        <v>3</v>
      </c>
      <c r="N6" s="23" t="s">
        <v>22</v>
      </c>
      <c r="O6" s="23" t="s">
        <v>23</v>
      </c>
    </row>
    <row r="7" s="1" customFormat="1" ht="42" customHeight="1" spans="1:15">
      <c r="A7" s="16">
        <v>4</v>
      </c>
      <c r="B7" s="28" t="s">
        <v>28</v>
      </c>
      <c r="C7" s="23" t="s">
        <v>29</v>
      </c>
      <c r="D7" s="23">
        <v>20230210024</v>
      </c>
      <c r="E7" s="16" t="s">
        <v>20</v>
      </c>
      <c r="F7" s="16" t="s">
        <v>30</v>
      </c>
      <c r="G7" s="29">
        <v>87</v>
      </c>
      <c r="H7" s="16">
        <v>87.94</v>
      </c>
      <c r="I7" s="20">
        <v>61.56</v>
      </c>
      <c r="J7" s="16">
        <v>43</v>
      </c>
      <c r="K7" s="16">
        <v>12.9</v>
      </c>
      <c r="L7" s="22">
        <v>74.46</v>
      </c>
      <c r="M7" s="16">
        <v>1</v>
      </c>
      <c r="N7" s="23" t="s">
        <v>22</v>
      </c>
      <c r="O7" s="23" t="s">
        <v>23</v>
      </c>
    </row>
    <row r="8" s="1" customFormat="1" ht="42" customHeight="1" spans="1:15">
      <c r="A8" s="16">
        <v>5</v>
      </c>
      <c r="B8" s="30"/>
      <c r="C8" s="16" t="s">
        <v>31</v>
      </c>
      <c r="D8" s="16">
        <v>20230210063</v>
      </c>
      <c r="E8" s="16" t="s">
        <v>20</v>
      </c>
      <c r="F8" s="16" t="s">
        <v>32</v>
      </c>
      <c r="G8" s="31"/>
      <c r="H8" s="16">
        <v>87</v>
      </c>
      <c r="I8" s="20">
        <v>60.9</v>
      </c>
      <c r="J8" s="16">
        <v>36</v>
      </c>
      <c r="K8" s="16">
        <v>10.8</v>
      </c>
      <c r="L8" s="22">
        <v>71.7</v>
      </c>
      <c r="M8" s="16">
        <v>2</v>
      </c>
      <c r="N8" s="23" t="s">
        <v>22</v>
      </c>
      <c r="O8" s="23" t="s">
        <v>23</v>
      </c>
    </row>
    <row r="9" s="1" customFormat="1" ht="42" customHeight="1" spans="1:15">
      <c r="A9" s="16">
        <v>6</v>
      </c>
      <c r="B9" s="28" t="s">
        <v>33</v>
      </c>
      <c r="C9" s="16" t="s">
        <v>34</v>
      </c>
      <c r="D9" s="16">
        <v>20232210021</v>
      </c>
      <c r="E9" s="16" t="s">
        <v>20</v>
      </c>
      <c r="F9" s="16" t="s">
        <v>35</v>
      </c>
      <c r="G9" s="29">
        <v>33</v>
      </c>
      <c r="H9" s="32">
        <v>86.86</v>
      </c>
      <c r="I9" s="20">
        <v>60.8</v>
      </c>
      <c r="J9" s="16">
        <v>12</v>
      </c>
      <c r="K9" s="16">
        <v>3.6</v>
      </c>
      <c r="L9" s="22">
        <v>64.4</v>
      </c>
      <c r="M9" s="16">
        <v>1</v>
      </c>
      <c r="N9" s="23" t="s">
        <v>22</v>
      </c>
      <c r="O9" s="23" t="s">
        <v>23</v>
      </c>
    </row>
    <row r="10" s="1" customFormat="1" ht="42" customHeight="1" spans="1:15">
      <c r="A10" s="16">
        <v>7</v>
      </c>
      <c r="B10" s="33"/>
      <c r="C10" s="16" t="s">
        <v>36</v>
      </c>
      <c r="D10" s="16">
        <v>20232210014</v>
      </c>
      <c r="E10" s="16" t="s">
        <v>20</v>
      </c>
      <c r="F10" s="16" t="s">
        <v>35</v>
      </c>
      <c r="G10" s="31"/>
      <c r="H10" s="32">
        <v>83.4</v>
      </c>
      <c r="I10" s="20">
        <v>58.38</v>
      </c>
      <c r="J10" s="16">
        <v>14</v>
      </c>
      <c r="K10" s="16">
        <v>4.2</v>
      </c>
      <c r="L10" s="22">
        <v>62.58</v>
      </c>
      <c r="M10" s="16">
        <v>2</v>
      </c>
      <c r="N10" s="23" t="s">
        <v>22</v>
      </c>
      <c r="O10" s="23" t="s">
        <v>23</v>
      </c>
    </row>
    <row r="11" s="1" customFormat="1" ht="42" customHeight="1" spans="1:15">
      <c r="A11" s="16">
        <v>8</v>
      </c>
      <c r="B11" s="30"/>
      <c r="C11" s="34" t="s">
        <v>37</v>
      </c>
      <c r="D11" s="139" t="s">
        <v>38</v>
      </c>
      <c r="E11" s="34" t="s">
        <v>39</v>
      </c>
      <c r="F11" s="34" t="s">
        <v>40</v>
      </c>
      <c r="G11" s="34">
        <v>15</v>
      </c>
      <c r="H11" s="34">
        <v>80.96</v>
      </c>
      <c r="I11" s="35">
        <v>56.67</v>
      </c>
      <c r="J11" s="34">
        <v>11</v>
      </c>
      <c r="K11" s="34">
        <v>3.3</v>
      </c>
      <c r="L11" s="36">
        <v>59.97</v>
      </c>
      <c r="M11" s="34">
        <v>3</v>
      </c>
      <c r="N11" s="23" t="s">
        <v>22</v>
      </c>
      <c r="O11" s="23" t="s">
        <v>23</v>
      </c>
    </row>
    <row r="12" s="1" customFormat="1" ht="42" customHeight="1" spans="1:15">
      <c r="A12" s="16">
        <v>9</v>
      </c>
      <c r="B12" s="28" t="s">
        <v>41</v>
      </c>
      <c r="C12" s="16" t="s">
        <v>42</v>
      </c>
      <c r="D12" s="16">
        <v>20232310030</v>
      </c>
      <c r="E12" s="16" t="s">
        <v>20</v>
      </c>
      <c r="F12" s="16" t="s">
        <v>43</v>
      </c>
      <c r="G12" s="29">
        <v>38</v>
      </c>
      <c r="H12" s="32">
        <v>84.39</v>
      </c>
      <c r="I12" s="20">
        <v>59.073</v>
      </c>
      <c r="J12" s="16">
        <v>36</v>
      </c>
      <c r="K12" s="16">
        <v>10.8</v>
      </c>
      <c r="L12" s="22">
        <v>69.87</v>
      </c>
      <c r="M12" s="16">
        <v>1</v>
      </c>
      <c r="N12" s="23" t="s">
        <v>22</v>
      </c>
      <c r="O12" s="23" t="s">
        <v>23</v>
      </c>
    </row>
    <row r="13" s="1" customFormat="1" ht="42" customHeight="1" spans="1:15">
      <c r="A13" s="16">
        <v>10</v>
      </c>
      <c r="B13" s="33"/>
      <c r="C13" s="16" t="s">
        <v>44</v>
      </c>
      <c r="D13" s="16">
        <v>20232310012</v>
      </c>
      <c r="E13" s="16" t="s">
        <v>39</v>
      </c>
      <c r="F13" s="16" t="s">
        <v>43</v>
      </c>
      <c r="G13" s="37"/>
      <c r="H13" s="32">
        <v>84.38</v>
      </c>
      <c r="I13" s="20">
        <v>59.066</v>
      </c>
      <c r="J13" s="16">
        <v>28</v>
      </c>
      <c r="K13" s="16">
        <v>8.4</v>
      </c>
      <c r="L13" s="22">
        <v>67.47</v>
      </c>
      <c r="M13" s="16">
        <v>2</v>
      </c>
      <c r="N13" s="23" t="s">
        <v>22</v>
      </c>
      <c r="O13" s="23" t="s">
        <v>23</v>
      </c>
    </row>
    <row r="14" s="1" customFormat="1" ht="42" customHeight="1" spans="1:15">
      <c r="A14" s="16">
        <v>11</v>
      </c>
      <c r="B14" s="30"/>
      <c r="C14" s="16" t="s">
        <v>45</v>
      </c>
      <c r="D14" s="16">
        <v>20232310035</v>
      </c>
      <c r="E14" s="16" t="s">
        <v>20</v>
      </c>
      <c r="F14" s="16" t="s">
        <v>43</v>
      </c>
      <c r="G14" s="31"/>
      <c r="H14" s="32">
        <v>85.15</v>
      </c>
      <c r="I14" s="20">
        <v>59.605</v>
      </c>
      <c r="J14" s="16">
        <v>10</v>
      </c>
      <c r="K14" s="16">
        <v>3</v>
      </c>
      <c r="L14" s="22">
        <v>62.61</v>
      </c>
      <c r="M14" s="16">
        <v>3</v>
      </c>
      <c r="N14" s="23" t="s">
        <v>22</v>
      </c>
      <c r="O14" s="23" t="s">
        <v>23</v>
      </c>
    </row>
    <row r="15" s="1" customFormat="1" ht="42" customHeight="1" spans="1:15">
      <c r="A15" s="16">
        <v>12</v>
      </c>
      <c r="B15" s="28" t="s">
        <v>46</v>
      </c>
      <c r="C15" s="16" t="s">
        <v>47</v>
      </c>
      <c r="D15" s="16">
        <v>20230710078</v>
      </c>
      <c r="E15" s="16" t="s">
        <v>20</v>
      </c>
      <c r="F15" s="16" t="s">
        <v>48</v>
      </c>
      <c r="G15" s="16">
        <v>116</v>
      </c>
      <c r="H15" s="32">
        <v>90.19</v>
      </c>
      <c r="I15" s="20">
        <v>63.13</v>
      </c>
      <c r="J15" s="16">
        <v>34</v>
      </c>
      <c r="K15" s="16">
        <v>10.2</v>
      </c>
      <c r="L15" s="22">
        <v>73.33</v>
      </c>
      <c r="M15" s="16">
        <v>1</v>
      </c>
      <c r="N15" s="23" t="s">
        <v>22</v>
      </c>
      <c r="O15" s="23" t="s">
        <v>23</v>
      </c>
    </row>
    <row r="16" s="1" customFormat="1" ht="42" customHeight="1" spans="1:15">
      <c r="A16" s="16">
        <v>13</v>
      </c>
      <c r="B16" s="30"/>
      <c r="C16" s="16" t="s">
        <v>49</v>
      </c>
      <c r="D16" s="16">
        <v>20230710018</v>
      </c>
      <c r="E16" s="16" t="s">
        <v>39</v>
      </c>
      <c r="F16" s="16" t="s">
        <v>50</v>
      </c>
      <c r="G16" s="16">
        <v>24</v>
      </c>
      <c r="H16" s="32">
        <v>88.68</v>
      </c>
      <c r="I16" s="20">
        <v>62.08</v>
      </c>
      <c r="J16" s="16">
        <v>20</v>
      </c>
      <c r="K16" s="16">
        <v>6</v>
      </c>
      <c r="L16" s="22">
        <f>SUM(I16+K16)</f>
        <v>68.08</v>
      </c>
      <c r="M16" s="16">
        <v>2</v>
      </c>
      <c r="N16" s="23" t="s">
        <v>22</v>
      </c>
      <c r="O16" s="23" t="s">
        <v>23</v>
      </c>
    </row>
    <row r="17" s="1" customFormat="1" ht="42" customHeight="1" spans="1:15">
      <c r="A17" s="16">
        <v>14</v>
      </c>
      <c r="B17" s="38" t="s">
        <v>51</v>
      </c>
      <c r="C17" s="140" t="s">
        <v>52</v>
      </c>
      <c r="D17" s="140" t="s">
        <v>53</v>
      </c>
      <c r="E17" s="16" t="s">
        <v>39</v>
      </c>
      <c r="F17" s="16" t="s">
        <v>54</v>
      </c>
      <c r="G17" s="16">
        <v>31</v>
      </c>
      <c r="H17" s="32">
        <v>86.19</v>
      </c>
      <c r="I17" s="20">
        <v>60.33</v>
      </c>
      <c r="J17" s="16">
        <v>57</v>
      </c>
      <c r="K17" s="16">
        <v>17.1</v>
      </c>
      <c r="L17" s="22">
        <v>77.43</v>
      </c>
      <c r="M17" s="16">
        <v>1</v>
      </c>
      <c r="N17" s="23" t="s">
        <v>22</v>
      </c>
      <c r="O17" s="23" t="s">
        <v>23</v>
      </c>
    </row>
    <row r="18" s="1" customFormat="1" ht="42" customHeight="1" spans="1:15">
      <c r="A18" s="16">
        <v>15</v>
      </c>
      <c r="B18" s="40"/>
      <c r="C18" s="16" t="s">
        <v>55</v>
      </c>
      <c r="D18" s="16">
        <v>20230610002</v>
      </c>
      <c r="E18" s="16" t="s">
        <v>20</v>
      </c>
      <c r="F18" s="16" t="s">
        <v>56</v>
      </c>
      <c r="G18" s="16">
        <v>29</v>
      </c>
      <c r="H18" s="32">
        <v>90.06</v>
      </c>
      <c r="I18" s="20">
        <v>63.04</v>
      </c>
      <c r="J18" s="16">
        <v>21</v>
      </c>
      <c r="K18" s="16">
        <v>6.3</v>
      </c>
      <c r="L18" s="22">
        <v>69.34</v>
      </c>
      <c r="M18" s="16">
        <v>1</v>
      </c>
      <c r="N18" s="23" t="s">
        <v>22</v>
      </c>
      <c r="O18" s="23" t="s">
        <v>23</v>
      </c>
    </row>
    <row r="19" s="1" customFormat="1" ht="42" customHeight="1" spans="1:15">
      <c r="A19" s="16">
        <v>16</v>
      </c>
      <c r="B19" s="41" t="s">
        <v>57</v>
      </c>
      <c r="C19" s="16" t="s">
        <v>58</v>
      </c>
      <c r="D19" s="16">
        <v>20220510002</v>
      </c>
      <c r="E19" s="16" t="s">
        <v>20</v>
      </c>
      <c r="F19" s="42" t="s">
        <v>59</v>
      </c>
      <c r="G19" s="16">
        <v>33</v>
      </c>
      <c r="H19" s="32">
        <v>85.23</v>
      </c>
      <c r="I19" s="43">
        <v>59.661</v>
      </c>
      <c r="J19" s="16">
        <v>68</v>
      </c>
      <c r="K19" s="16">
        <v>20.4</v>
      </c>
      <c r="L19" s="22">
        <v>80.06</v>
      </c>
      <c r="M19" s="16">
        <v>1</v>
      </c>
      <c r="N19" s="23" t="s">
        <v>22</v>
      </c>
      <c r="O19" s="23" t="s">
        <v>23</v>
      </c>
    </row>
    <row r="20" s="1" customFormat="1" ht="42" customHeight="1" spans="1:15">
      <c r="A20" s="16">
        <v>17</v>
      </c>
      <c r="B20" s="44" t="s">
        <v>60</v>
      </c>
      <c r="C20" s="45" t="s">
        <v>61</v>
      </c>
      <c r="D20" s="46">
        <v>20230410093</v>
      </c>
      <c r="E20" s="47" t="s">
        <v>20</v>
      </c>
      <c r="F20" s="48" t="s">
        <v>62</v>
      </c>
      <c r="G20" s="49">
        <v>102</v>
      </c>
      <c r="H20" s="50">
        <v>83.45</v>
      </c>
      <c r="I20" s="51">
        <v>58.415</v>
      </c>
      <c r="J20" s="48">
        <v>25</v>
      </c>
      <c r="K20" s="47">
        <f t="shared" ref="K20:K23" si="0">J20*0.3</f>
        <v>7.5</v>
      </c>
      <c r="L20" s="52">
        <f t="shared" ref="L20:L23" si="1">K20+I20</f>
        <v>65.915</v>
      </c>
      <c r="M20" s="53" t="s">
        <v>63</v>
      </c>
      <c r="N20" s="23" t="s">
        <v>22</v>
      </c>
      <c r="O20" s="23" t="s">
        <v>23</v>
      </c>
    </row>
    <row r="21" s="1" customFormat="1" ht="42" customHeight="1" spans="1:15">
      <c r="A21" s="16">
        <v>18</v>
      </c>
      <c r="B21" s="54"/>
      <c r="C21" s="45" t="s">
        <v>64</v>
      </c>
      <c r="D21" s="46">
        <v>20230410081</v>
      </c>
      <c r="E21" s="47" t="s">
        <v>20</v>
      </c>
      <c r="F21" s="48" t="s">
        <v>65</v>
      </c>
      <c r="G21" s="55"/>
      <c r="H21" s="50">
        <v>81.08</v>
      </c>
      <c r="I21" s="51">
        <v>56.756</v>
      </c>
      <c r="J21" s="48">
        <v>20</v>
      </c>
      <c r="K21" s="47">
        <f t="shared" si="0"/>
        <v>6</v>
      </c>
      <c r="L21" s="52">
        <f t="shared" si="1"/>
        <v>62.756</v>
      </c>
      <c r="M21" s="53" t="s">
        <v>66</v>
      </c>
      <c r="N21" s="23" t="s">
        <v>22</v>
      </c>
      <c r="O21" s="23" t="s">
        <v>23</v>
      </c>
    </row>
    <row r="22" s="1" customFormat="1" ht="42" customHeight="1" spans="1:15">
      <c r="A22" s="16">
        <v>19</v>
      </c>
      <c r="B22" s="54"/>
      <c r="C22" s="45" t="s">
        <v>67</v>
      </c>
      <c r="D22" s="46">
        <v>20230410085</v>
      </c>
      <c r="E22" s="47" t="s">
        <v>20</v>
      </c>
      <c r="F22" s="48" t="s">
        <v>62</v>
      </c>
      <c r="G22" s="55"/>
      <c r="H22" s="56">
        <v>86.11</v>
      </c>
      <c r="I22" s="51">
        <v>60.277</v>
      </c>
      <c r="J22" s="47">
        <v>16</v>
      </c>
      <c r="K22" s="47">
        <f t="shared" si="0"/>
        <v>4.8</v>
      </c>
      <c r="L22" s="52">
        <f t="shared" si="1"/>
        <v>65.077</v>
      </c>
      <c r="M22" s="57">
        <v>1</v>
      </c>
      <c r="N22" s="23" t="s">
        <v>22</v>
      </c>
      <c r="O22" s="23" t="s">
        <v>23</v>
      </c>
    </row>
    <row r="23" s="1" customFormat="1" ht="42" customHeight="1" spans="1:15">
      <c r="A23" s="16">
        <v>20</v>
      </c>
      <c r="B23" s="58"/>
      <c r="C23" s="45" t="s">
        <v>68</v>
      </c>
      <c r="D23" s="46">
        <v>20230410095</v>
      </c>
      <c r="E23" s="47" t="s">
        <v>20</v>
      </c>
      <c r="F23" s="48" t="s">
        <v>69</v>
      </c>
      <c r="G23" s="59"/>
      <c r="H23" s="56">
        <v>87.31</v>
      </c>
      <c r="I23" s="51">
        <v>61.117</v>
      </c>
      <c r="J23" s="47">
        <v>11</v>
      </c>
      <c r="K23" s="47">
        <f t="shared" si="0"/>
        <v>3.3</v>
      </c>
      <c r="L23" s="52">
        <f t="shared" si="1"/>
        <v>64.417</v>
      </c>
      <c r="M23" s="57">
        <v>2</v>
      </c>
      <c r="N23" s="23" t="s">
        <v>22</v>
      </c>
      <c r="O23" s="23" t="s">
        <v>23</v>
      </c>
    </row>
    <row r="24" s="1" customFormat="1" ht="42" customHeight="1" spans="1:15">
      <c r="A24" s="16">
        <v>21</v>
      </c>
      <c r="B24" s="28" t="s">
        <v>70</v>
      </c>
      <c r="C24" s="60" t="s">
        <v>71</v>
      </c>
      <c r="D24" s="61">
        <v>20230110088</v>
      </c>
      <c r="E24" s="62" t="s">
        <v>20</v>
      </c>
      <c r="F24" s="61" t="s">
        <v>72</v>
      </c>
      <c r="G24" s="63">
        <v>190</v>
      </c>
      <c r="H24" s="64">
        <v>86.8</v>
      </c>
      <c r="I24" s="64">
        <v>60.76</v>
      </c>
      <c r="J24" s="65">
        <v>45</v>
      </c>
      <c r="K24" s="65">
        <v>13.5</v>
      </c>
      <c r="L24" s="22">
        <v>74.26</v>
      </c>
      <c r="M24" s="23">
        <v>1</v>
      </c>
      <c r="N24" s="23" t="s">
        <v>22</v>
      </c>
      <c r="O24" s="23" t="s">
        <v>23</v>
      </c>
    </row>
    <row r="25" s="1" customFormat="1" ht="42" customHeight="1" spans="1:15">
      <c r="A25" s="16">
        <v>22</v>
      </c>
      <c r="B25" s="33"/>
      <c r="C25" s="60" t="s">
        <v>73</v>
      </c>
      <c r="D25" s="61">
        <v>20230110013</v>
      </c>
      <c r="E25" s="62" t="s">
        <v>20</v>
      </c>
      <c r="F25" s="61" t="s">
        <v>72</v>
      </c>
      <c r="G25" s="66"/>
      <c r="H25" s="64">
        <v>86.34</v>
      </c>
      <c r="I25" s="64">
        <v>60.438</v>
      </c>
      <c r="J25" s="62">
        <v>14</v>
      </c>
      <c r="K25" s="62">
        <v>4.2</v>
      </c>
      <c r="L25" s="22">
        <v>64.638</v>
      </c>
      <c r="M25" s="23">
        <v>2</v>
      </c>
      <c r="N25" s="23" t="s">
        <v>22</v>
      </c>
      <c r="O25" s="23" t="s">
        <v>23</v>
      </c>
    </row>
    <row r="26" s="1" customFormat="1" ht="42" customHeight="1" spans="1:15">
      <c r="A26" s="16">
        <v>23</v>
      </c>
      <c r="B26" s="33"/>
      <c r="C26" s="60" t="s">
        <v>74</v>
      </c>
      <c r="D26" s="61">
        <v>20230110037</v>
      </c>
      <c r="E26" s="61" t="s">
        <v>39</v>
      </c>
      <c r="F26" s="61" t="s">
        <v>72</v>
      </c>
      <c r="G26" s="67"/>
      <c r="H26" s="64">
        <v>87.53</v>
      </c>
      <c r="I26" s="64">
        <v>61.271</v>
      </c>
      <c r="J26" s="62">
        <v>10</v>
      </c>
      <c r="K26" s="62">
        <v>3</v>
      </c>
      <c r="L26" s="22">
        <v>64.27</v>
      </c>
      <c r="M26" s="23">
        <v>3</v>
      </c>
      <c r="N26" s="23" t="s">
        <v>22</v>
      </c>
      <c r="O26" s="23" t="s">
        <v>23</v>
      </c>
    </row>
    <row r="27" s="1" customFormat="1" ht="42" customHeight="1" spans="1:15">
      <c r="A27" s="16">
        <v>24</v>
      </c>
      <c r="B27" s="33"/>
      <c r="C27" s="60" t="s">
        <v>75</v>
      </c>
      <c r="D27" s="61">
        <v>20230110163</v>
      </c>
      <c r="E27" s="61" t="s">
        <v>39</v>
      </c>
      <c r="F27" s="61" t="s">
        <v>76</v>
      </c>
      <c r="G27" s="63">
        <v>84</v>
      </c>
      <c r="H27" s="64">
        <v>86.65</v>
      </c>
      <c r="I27" s="64">
        <v>60.655</v>
      </c>
      <c r="J27" s="62">
        <v>12</v>
      </c>
      <c r="K27" s="62">
        <v>3.6</v>
      </c>
      <c r="L27" s="22">
        <v>64.26</v>
      </c>
      <c r="M27" s="23">
        <v>1</v>
      </c>
      <c r="N27" s="23" t="s">
        <v>22</v>
      </c>
      <c r="O27" s="23" t="s">
        <v>23</v>
      </c>
    </row>
    <row r="28" s="1" customFormat="1" ht="42" customHeight="1" spans="1:15">
      <c r="A28" s="16">
        <v>25</v>
      </c>
      <c r="B28" s="33"/>
      <c r="C28" s="60" t="s">
        <v>77</v>
      </c>
      <c r="D28" s="61">
        <v>20230110017</v>
      </c>
      <c r="E28" s="61" t="s">
        <v>39</v>
      </c>
      <c r="F28" s="61" t="s">
        <v>76</v>
      </c>
      <c r="G28" s="66"/>
      <c r="H28" s="64">
        <v>87.33</v>
      </c>
      <c r="I28" s="64">
        <v>61.131</v>
      </c>
      <c r="J28" s="62">
        <v>7</v>
      </c>
      <c r="K28" s="62">
        <v>2.1</v>
      </c>
      <c r="L28" s="22">
        <v>63.23</v>
      </c>
      <c r="M28" s="23">
        <v>2</v>
      </c>
      <c r="N28" s="23" t="s">
        <v>22</v>
      </c>
      <c r="O28" s="23" t="s">
        <v>23</v>
      </c>
    </row>
    <row r="29" s="1" customFormat="1" ht="42" customHeight="1" spans="1:15">
      <c r="A29" s="16">
        <v>26</v>
      </c>
      <c r="B29" s="33"/>
      <c r="C29" s="60" t="s">
        <v>78</v>
      </c>
      <c r="D29" s="61">
        <v>20230110186</v>
      </c>
      <c r="E29" s="61" t="s">
        <v>39</v>
      </c>
      <c r="F29" s="61" t="s">
        <v>76</v>
      </c>
      <c r="G29" s="67"/>
      <c r="H29" s="64">
        <v>84.98</v>
      </c>
      <c r="I29" s="64">
        <v>59.486</v>
      </c>
      <c r="J29" s="62">
        <v>12</v>
      </c>
      <c r="K29" s="62">
        <v>3.6</v>
      </c>
      <c r="L29" s="22">
        <v>63.09</v>
      </c>
      <c r="M29" s="23">
        <v>3</v>
      </c>
      <c r="N29" s="23" t="s">
        <v>22</v>
      </c>
      <c r="O29" s="23" t="s">
        <v>23</v>
      </c>
    </row>
    <row r="30" s="1" customFormat="1" ht="42" customHeight="1" spans="1:15">
      <c r="A30" s="16">
        <v>27</v>
      </c>
      <c r="B30" s="68" t="s">
        <v>79</v>
      </c>
      <c r="C30" s="23" t="s">
        <v>80</v>
      </c>
      <c r="D30" s="23">
        <v>20231610027</v>
      </c>
      <c r="E30" s="23" t="s">
        <v>20</v>
      </c>
      <c r="F30" s="23" t="s">
        <v>81</v>
      </c>
      <c r="G30" s="69">
        <v>117</v>
      </c>
      <c r="H30" s="70">
        <v>92.06</v>
      </c>
      <c r="I30" s="71">
        <f t="shared" ref="I30:I34" si="2">H30*0.7</f>
        <v>64.442</v>
      </c>
      <c r="J30" s="23">
        <v>48</v>
      </c>
      <c r="K30" s="71">
        <f t="shared" ref="K30:K40" si="3">J30*0.3</f>
        <v>14.4</v>
      </c>
      <c r="L30" s="52">
        <f t="shared" ref="L30:L40" si="4">I30+K30</f>
        <v>78.842</v>
      </c>
      <c r="M30" s="23">
        <v>1</v>
      </c>
      <c r="N30" s="23" t="s">
        <v>22</v>
      </c>
      <c r="O30" s="23" t="s">
        <v>23</v>
      </c>
    </row>
    <row r="31" s="1" customFormat="1" ht="42" customHeight="1" spans="1:15">
      <c r="A31" s="16">
        <v>28</v>
      </c>
      <c r="B31" s="72"/>
      <c r="C31" s="23" t="s">
        <v>82</v>
      </c>
      <c r="D31" s="23">
        <v>20231610011</v>
      </c>
      <c r="E31" s="23" t="s">
        <v>20</v>
      </c>
      <c r="F31" s="23" t="s">
        <v>81</v>
      </c>
      <c r="G31" s="73"/>
      <c r="H31" s="70">
        <v>91.92</v>
      </c>
      <c r="I31" s="71">
        <f t="shared" si="2"/>
        <v>64.344</v>
      </c>
      <c r="J31" s="23">
        <v>35</v>
      </c>
      <c r="K31" s="71">
        <f t="shared" si="3"/>
        <v>10.5</v>
      </c>
      <c r="L31" s="52">
        <f t="shared" si="4"/>
        <v>74.844</v>
      </c>
      <c r="M31" s="23">
        <v>2</v>
      </c>
      <c r="N31" s="23" t="s">
        <v>22</v>
      </c>
      <c r="O31" s="23" t="s">
        <v>23</v>
      </c>
    </row>
    <row r="32" s="1" customFormat="1" ht="42" customHeight="1" spans="1:15">
      <c r="A32" s="16">
        <v>29</v>
      </c>
      <c r="B32" s="72"/>
      <c r="C32" s="23" t="s">
        <v>83</v>
      </c>
      <c r="D32" s="23">
        <v>20231610105</v>
      </c>
      <c r="E32" s="23" t="s">
        <v>20</v>
      </c>
      <c r="F32" s="23" t="s">
        <v>84</v>
      </c>
      <c r="G32" s="69">
        <v>112</v>
      </c>
      <c r="H32" s="70">
        <v>88.89</v>
      </c>
      <c r="I32" s="71">
        <f t="shared" si="2"/>
        <v>62.223</v>
      </c>
      <c r="J32" s="23">
        <v>31</v>
      </c>
      <c r="K32" s="71">
        <f t="shared" si="3"/>
        <v>9.3</v>
      </c>
      <c r="L32" s="52">
        <f>K32+I32</f>
        <v>71.523</v>
      </c>
      <c r="M32" s="23">
        <v>1</v>
      </c>
      <c r="N32" s="23" t="s">
        <v>22</v>
      </c>
      <c r="O32" s="23" t="s">
        <v>23</v>
      </c>
    </row>
    <row r="33" s="1" customFormat="1" ht="42" customHeight="1" spans="1:15">
      <c r="A33" s="16">
        <v>30</v>
      </c>
      <c r="B33" s="72"/>
      <c r="C33" s="23" t="s">
        <v>85</v>
      </c>
      <c r="D33" s="23">
        <v>20231610065</v>
      </c>
      <c r="E33" s="23" t="s">
        <v>20</v>
      </c>
      <c r="F33" s="23" t="s">
        <v>84</v>
      </c>
      <c r="G33" s="73"/>
      <c r="H33" s="70">
        <v>89.48</v>
      </c>
      <c r="I33" s="71">
        <f t="shared" si="2"/>
        <v>62.636</v>
      </c>
      <c r="J33" s="23">
        <v>27</v>
      </c>
      <c r="K33" s="71">
        <f t="shared" si="3"/>
        <v>8.1</v>
      </c>
      <c r="L33" s="52">
        <f>K33+I33</f>
        <v>70.736</v>
      </c>
      <c r="M33" s="23">
        <v>2</v>
      </c>
      <c r="N33" s="23" t="s">
        <v>22</v>
      </c>
      <c r="O33" s="23" t="s">
        <v>23</v>
      </c>
    </row>
    <row r="34" s="1" customFormat="1" ht="42" customHeight="1" spans="1:15">
      <c r="A34" s="16">
        <v>31</v>
      </c>
      <c r="B34" s="74"/>
      <c r="C34" s="23" t="s">
        <v>86</v>
      </c>
      <c r="D34" s="23">
        <v>20231610161</v>
      </c>
      <c r="E34" s="23" t="s">
        <v>39</v>
      </c>
      <c r="F34" s="23" t="s">
        <v>87</v>
      </c>
      <c r="G34" s="23">
        <v>27</v>
      </c>
      <c r="H34" s="70">
        <v>87.72</v>
      </c>
      <c r="I34" s="71">
        <f t="shared" si="2"/>
        <v>61.404</v>
      </c>
      <c r="J34" s="23">
        <v>42</v>
      </c>
      <c r="K34" s="71">
        <f t="shared" si="3"/>
        <v>12.6</v>
      </c>
      <c r="L34" s="52">
        <f t="shared" si="4"/>
        <v>74.004</v>
      </c>
      <c r="M34" s="23">
        <v>1</v>
      </c>
      <c r="N34" s="23" t="s">
        <v>22</v>
      </c>
      <c r="O34" s="23" t="s">
        <v>23</v>
      </c>
    </row>
    <row r="35" s="1" customFormat="1" ht="42" customHeight="1" spans="1:15">
      <c r="A35" s="16">
        <v>32</v>
      </c>
      <c r="B35" s="75" t="s">
        <v>88</v>
      </c>
      <c r="C35" s="76" t="s">
        <v>89</v>
      </c>
      <c r="D35" s="76">
        <v>20231210080</v>
      </c>
      <c r="E35" s="76" t="s">
        <v>20</v>
      </c>
      <c r="F35" s="76" t="s">
        <v>90</v>
      </c>
      <c r="G35" s="77">
        <v>156</v>
      </c>
      <c r="H35" s="76">
        <v>91.5</v>
      </c>
      <c r="I35" s="78">
        <v>64.05</v>
      </c>
      <c r="J35" s="76">
        <v>12</v>
      </c>
      <c r="K35" s="76">
        <f t="shared" si="3"/>
        <v>3.6</v>
      </c>
      <c r="L35" s="79">
        <f t="shared" si="4"/>
        <v>67.65</v>
      </c>
      <c r="M35" s="76">
        <v>1</v>
      </c>
      <c r="N35" s="23" t="s">
        <v>22</v>
      </c>
      <c r="O35" s="23" t="s">
        <v>23</v>
      </c>
    </row>
    <row r="36" s="1" customFormat="1" ht="42" customHeight="1" spans="1:15">
      <c r="A36" s="16">
        <v>33</v>
      </c>
      <c r="B36" s="80"/>
      <c r="C36" s="76" t="s">
        <v>91</v>
      </c>
      <c r="D36" s="76">
        <v>20231210254</v>
      </c>
      <c r="E36" s="76" t="s">
        <v>39</v>
      </c>
      <c r="F36" s="76" t="s">
        <v>90</v>
      </c>
      <c r="G36" s="81"/>
      <c r="H36" s="76">
        <v>90.13</v>
      </c>
      <c r="I36" s="78">
        <v>63.091</v>
      </c>
      <c r="J36" s="76">
        <v>14</v>
      </c>
      <c r="K36" s="76">
        <f t="shared" si="3"/>
        <v>4.2</v>
      </c>
      <c r="L36" s="79">
        <f t="shared" si="4"/>
        <v>67.291</v>
      </c>
      <c r="M36" s="76">
        <v>2</v>
      </c>
      <c r="N36" s="23" t="s">
        <v>22</v>
      </c>
      <c r="O36" s="23" t="s">
        <v>23</v>
      </c>
    </row>
    <row r="37" s="1" customFormat="1" ht="42" customHeight="1" spans="1:15">
      <c r="A37" s="16">
        <v>34</v>
      </c>
      <c r="B37" s="80"/>
      <c r="C37" s="76" t="s">
        <v>92</v>
      </c>
      <c r="D37" s="76">
        <v>20231210107</v>
      </c>
      <c r="E37" s="76" t="s">
        <v>20</v>
      </c>
      <c r="F37" s="76" t="s">
        <v>90</v>
      </c>
      <c r="G37" s="82"/>
      <c r="H37" s="76">
        <v>90.33</v>
      </c>
      <c r="I37" s="78">
        <v>63.231</v>
      </c>
      <c r="J37" s="76">
        <v>12</v>
      </c>
      <c r="K37" s="76">
        <f t="shared" si="3"/>
        <v>3.6</v>
      </c>
      <c r="L37" s="79">
        <f t="shared" si="4"/>
        <v>66.831</v>
      </c>
      <c r="M37" s="76">
        <v>3</v>
      </c>
      <c r="N37" s="23" t="s">
        <v>22</v>
      </c>
      <c r="O37" s="23" t="s">
        <v>23</v>
      </c>
    </row>
    <row r="38" s="1" customFormat="1" ht="42" customHeight="1" spans="1:15">
      <c r="A38" s="16">
        <v>35</v>
      </c>
      <c r="B38" s="80"/>
      <c r="C38" s="83" t="s">
        <v>93</v>
      </c>
      <c r="D38" s="83">
        <v>20231210156</v>
      </c>
      <c r="E38" s="83" t="s">
        <v>20</v>
      </c>
      <c r="F38" s="83" t="s">
        <v>94</v>
      </c>
      <c r="G38" s="83">
        <v>62</v>
      </c>
      <c r="H38" s="83">
        <v>87.53</v>
      </c>
      <c r="I38" s="84">
        <v>61.271</v>
      </c>
      <c r="J38" s="83">
        <v>4</v>
      </c>
      <c r="K38" s="83">
        <f t="shared" si="3"/>
        <v>1.2</v>
      </c>
      <c r="L38" s="85">
        <f t="shared" si="4"/>
        <v>62.471</v>
      </c>
      <c r="M38" s="83">
        <v>1</v>
      </c>
      <c r="N38" s="23" t="s">
        <v>22</v>
      </c>
      <c r="O38" s="23" t="s">
        <v>23</v>
      </c>
    </row>
    <row r="39" s="1" customFormat="1" ht="42" customHeight="1" spans="1:15">
      <c r="A39" s="16">
        <v>36</v>
      </c>
      <c r="B39" s="80"/>
      <c r="C39" s="86" t="s">
        <v>95</v>
      </c>
      <c r="D39" s="86">
        <v>20231210062</v>
      </c>
      <c r="E39" s="86" t="s">
        <v>39</v>
      </c>
      <c r="F39" s="86" t="s">
        <v>96</v>
      </c>
      <c r="G39" s="83">
        <v>22</v>
      </c>
      <c r="H39" s="86">
        <v>84.82</v>
      </c>
      <c r="I39" s="87">
        <v>59.374</v>
      </c>
      <c r="J39" s="86">
        <v>34</v>
      </c>
      <c r="K39" s="86">
        <f t="shared" si="3"/>
        <v>10.2</v>
      </c>
      <c r="L39" s="88">
        <f t="shared" si="4"/>
        <v>69.574</v>
      </c>
      <c r="M39" s="86">
        <v>1</v>
      </c>
      <c r="N39" s="23" t="s">
        <v>22</v>
      </c>
      <c r="O39" s="23" t="s">
        <v>23</v>
      </c>
    </row>
    <row r="40" s="1" customFormat="1" ht="42" customHeight="1" spans="1:15">
      <c r="A40" s="16">
        <v>37</v>
      </c>
      <c r="B40" s="89"/>
      <c r="C40" s="83" t="s">
        <v>97</v>
      </c>
      <c r="D40" s="83">
        <v>20230810133</v>
      </c>
      <c r="E40" s="83" t="s">
        <v>20</v>
      </c>
      <c r="F40" s="83" t="s">
        <v>98</v>
      </c>
      <c r="G40" s="83">
        <v>23</v>
      </c>
      <c r="H40" s="83">
        <v>86.45</v>
      </c>
      <c r="I40" s="84">
        <v>60.515</v>
      </c>
      <c r="J40" s="83">
        <v>12</v>
      </c>
      <c r="K40" s="83">
        <f t="shared" si="3"/>
        <v>3.6</v>
      </c>
      <c r="L40" s="85">
        <f t="shared" si="4"/>
        <v>64.115</v>
      </c>
      <c r="M40" s="83">
        <v>1</v>
      </c>
      <c r="N40" s="23" t="s">
        <v>22</v>
      </c>
      <c r="O40" s="23" t="s">
        <v>23</v>
      </c>
    </row>
    <row r="41" s="1" customFormat="1" ht="42" customHeight="1" spans="1:15">
      <c r="A41" s="16">
        <v>38</v>
      </c>
      <c r="B41" s="28" t="s">
        <v>99</v>
      </c>
      <c r="C41" s="86" t="s">
        <v>100</v>
      </c>
      <c r="D41" s="86">
        <v>20230810003</v>
      </c>
      <c r="E41" s="16" t="s">
        <v>20</v>
      </c>
      <c r="F41" s="16" t="s">
        <v>101</v>
      </c>
      <c r="G41" s="16">
        <v>26</v>
      </c>
      <c r="H41" s="16">
        <v>93.56</v>
      </c>
      <c r="I41" s="16">
        <v>65.492</v>
      </c>
      <c r="J41" s="16">
        <v>35.7</v>
      </c>
      <c r="K41" s="16">
        <v>10.71</v>
      </c>
      <c r="L41" s="90">
        <v>76.2</v>
      </c>
      <c r="M41" s="16">
        <v>1</v>
      </c>
      <c r="N41" s="23" t="s">
        <v>22</v>
      </c>
      <c r="O41" s="23" t="s">
        <v>23</v>
      </c>
    </row>
    <row r="42" s="1" customFormat="1" ht="42" customHeight="1" spans="1:15">
      <c r="A42" s="16">
        <v>39</v>
      </c>
      <c r="B42" s="33"/>
      <c r="C42" s="34" t="s">
        <v>102</v>
      </c>
      <c r="D42" s="34">
        <v>20230810147</v>
      </c>
      <c r="E42" s="16" t="s">
        <v>39</v>
      </c>
      <c r="F42" s="16" t="s">
        <v>103</v>
      </c>
      <c r="G42" s="16">
        <v>31</v>
      </c>
      <c r="H42" s="16">
        <v>90.88</v>
      </c>
      <c r="I42" s="16">
        <v>63.616</v>
      </c>
      <c r="J42" s="16">
        <v>40.4</v>
      </c>
      <c r="K42" s="16">
        <v>12.12</v>
      </c>
      <c r="L42" s="41">
        <v>75.74</v>
      </c>
      <c r="M42" s="16">
        <v>1</v>
      </c>
      <c r="N42" s="23" t="s">
        <v>22</v>
      </c>
      <c r="O42" s="23" t="s">
        <v>23</v>
      </c>
    </row>
    <row r="43" s="1" customFormat="1" ht="42" customHeight="1" spans="1:15">
      <c r="A43" s="16">
        <v>40</v>
      </c>
      <c r="B43" s="33"/>
      <c r="C43" s="86" t="s">
        <v>104</v>
      </c>
      <c r="D43" s="86">
        <v>20230810025</v>
      </c>
      <c r="E43" s="16" t="s">
        <v>20</v>
      </c>
      <c r="F43" s="42" t="s">
        <v>105</v>
      </c>
      <c r="G43" s="23">
        <v>54</v>
      </c>
      <c r="H43" s="16">
        <v>90.94</v>
      </c>
      <c r="I43" s="16">
        <v>63.658</v>
      </c>
      <c r="J43" s="16">
        <v>15.1</v>
      </c>
      <c r="K43" s="16">
        <v>4.53</v>
      </c>
      <c r="L43" s="41">
        <v>68.19</v>
      </c>
      <c r="M43" s="16">
        <v>1</v>
      </c>
      <c r="N43" s="23" t="s">
        <v>22</v>
      </c>
      <c r="O43" s="23" t="s">
        <v>23</v>
      </c>
    </row>
    <row r="44" s="1" customFormat="1" ht="42" customHeight="1" spans="1:15">
      <c r="A44" s="16">
        <v>41</v>
      </c>
      <c r="B44" s="30"/>
      <c r="C44" s="91" t="s">
        <v>106</v>
      </c>
      <c r="D44" s="16">
        <v>20230810098</v>
      </c>
      <c r="E44" s="16" t="s">
        <v>20</v>
      </c>
      <c r="F44" s="42" t="s">
        <v>107</v>
      </c>
      <c r="G44" s="23">
        <v>58</v>
      </c>
      <c r="H44" s="16">
        <v>88.81</v>
      </c>
      <c r="I44" s="16">
        <v>62.167</v>
      </c>
      <c r="J44" s="16">
        <v>9.4</v>
      </c>
      <c r="K44" s="16">
        <v>2.82</v>
      </c>
      <c r="L44" s="41">
        <v>64.99</v>
      </c>
      <c r="M44" s="16">
        <v>1</v>
      </c>
      <c r="N44" s="23" t="s">
        <v>22</v>
      </c>
      <c r="O44" s="23" t="s">
        <v>23</v>
      </c>
    </row>
    <row r="45" s="1" customFormat="1" ht="42" customHeight="1" spans="1:15">
      <c r="A45" s="16">
        <v>42</v>
      </c>
      <c r="B45" s="92" t="s">
        <v>108</v>
      </c>
      <c r="C45" s="93" t="s">
        <v>109</v>
      </c>
      <c r="D45" s="94">
        <v>20231410075</v>
      </c>
      <c r="E45" s="94" t="s">
        <v>20</v>
      </c>
      <c r="F45" s="94" t="s">
        <v>110</v>
      </c>
      <c r="G45" s="62">
        <v>92</v>
      </c>
      <c r="H45" s="65">
        <v>90.67</v>
      </c>
      <c r="I45" s="95">
        <v>63.469</v>
      </c>
      <c r="J45" s="62">
        <v>33</v>
      </c>
      <c r="K45" s="62">
        <v>9.9</v>
      </c>
      <c r="L45" s="22">
        <v>73.37</v>
      </c>
      <c r="M45" s="96">
        <v>1</v>
      </c>
      <c r="N45" s="23" t="s">
        <v>22</v>
      </c>
      <c r="O45" s="23" t="s">
        <v>23</v>
      </c>
    </row>
    <row r="46" s="1" customFormat="1" ht="42" customHeight="1" spans="1:15">
      <c r="A46" s="16">
        <v>43</v>
      </c>
      <c r="B46" s="97"/>
      <c r="C46" s="93" t="s">
        <v>111</v>
      </c>
      <c r="D46" s="94">
        <v>20231410148</v>
      </c>
      <c r="E46" s="94" t="s">
        <v>20</v>
      </c>
      <c r="F46" s="94" t="s">
        <v>112</v>
      </c>
      <c r="G46" s="62">
        <v>46</v>
      </c>
      <c r="H46" s="65">
        <v>92.27</v>
      </c>
      <c r="I46" s="95">
        <v>64.589</v>
      </c>
      <c r="J46" s="62">
        <v>35</v>
      </c>
      <c r="K46" s="62">
        <v>10.5</v>
      </c>
      <c r="L46" s="22">
        <v>75.09</v>
      </c>
      <c r="M46" s="96">
        <v>1</v>
      </c>
      <c r="N46" s="23" t="s">
        <v>22</v>
      </c>
      <c r="O46" s="23" t="s">
        <v>23</v>
      </c>
    </row>
    <row r="47" s="1" customFormat="1" ht="42" customHeight="1" spans="1:15">
      <c r="A47" s="16">
        <v>44</v>
      </c>
      <c r="B47" s="98"/>
      <c r="C47" s="93" t="s">
        <v>113</v>
      </c>
      <c r="D47" s="94">
        <v>20231410120</v>
      </c>
      <c r="E47" s="94" t="s">
        <v>20</v>
      </c>
      <c r="F47" s="94" t="s">
        <v>114</v>
      </c>
      <c r="G47" s="62">
        <v>51</v>
      </c>
      <c r="H47" s="65">
        <v>88.99</v>
      </c>
      <c r="I47" s="95">
        <v>62.293</v>
      </c>
      <c r="J47" s="62">
        <v>58</v>
      </c>
      <c r="K47" s="62">
        <v>17.4</v>
      </c>
      <c r="L47" s="22">
        <v>79.69</v>
      </c>
      <c r="M47" s="96">
        <v>1</v>
      </c>
      <c r="N47" s="23" t="s">
        <v>22</v>
      </c>
      <c r="O47" s="23" t="s">
        <v>23</v>
      </c>
    </row>
    <row r="48" ht="42" customHeight="1" spans="1:15">
      <c r="A48" s="16">
        <v>45</v>
      </c>
      <c r="B48" s="28" t="s">
        <v>115</v>
      </c>
      <c r="C48" s="16" t="s">
        <v>116</v>
      </c>
      <c r="D48" s="16">
        <v>20231310089</v>
      </c>
      <c r="E48" s="16" t="s">
        <v>39</v>
      </c>
      <c r="F48" s="16" t="s">
        <v>117</v>
      </c>
      <c r="G48" s="16">
        <v>51</v>
      </c>
      <c r="H48" s="32">
        <v>86.86</v>
      </c>
      <c r="I48" s="43">
        <v>60.802</v>
      </c>
      <c r="J48" s="16">
        <v>13</v>
      </c>
      <c r="K48" s="16">
        <v>3.9</v>
      </c>
      <c r="L48" s="22">
        <v>64.7</v>
      </c>
      <c r="M48" s="16">
        <v>1</v>
      </c>
      <c r="N48" s="23" t="s">
        <v>22</v>
      </c>
      <c r="O48" s="23" t="s">
        <v>23</v>
      </c>
    </row>
    <row r="49" ht="42" customHeight="1" spans="1:15">
      <c r="A49" s="16">
        <v>46</v>
      </c>
      <c r="B49" s="30"/>
      <c r="C49" s="16" t="s">
        <v>118</v>
      </c>
      <c r="D49" s="16">
        <v>20231310009</v>
      </c>
      <c r="E49" s="16" t="s">
        <v>20</v>
      </c>
      <c r="F49" s="16" t="s">
        <v>119</v>
      </c>
      <c r="G49" s="16">
        <v>44</v>
      </c>
      <c r="H49" s="32">
        <v>89.95</v>
      </c>
      <c r="I49" s="43">
        <v>62.965</v>
      </c>
      <c r="J49" s="16">
        <v>65</v>
      </c>
      <c r="K49" s="43" t="s">
        <v>120</v>
      </c>
      <c r="L49" s="22">
        <v>82.47</v>
      </c>
      <c r="M49" s="16">
        <v>1</v>
      </c>
      <c r="N49" s="23" t="s">
        <v>22</v>
      </c>
      <c r="O49" s="23" t="s">
        <v>23</v>
      </c>
    </row>
    <row r="50" ht="42" customHeight="1" spans="1:15">
      <c r="A50" s="16">
        <v>47</v>
      </c>
      <c r="B50" s="99" t="s">
        <v>121</v>
      </c>
      <c r="C50" s="60" t="s">
        <v>122</v>
      </c>
      <c r="D50" s="141" t="s">
        <v>123</v>
      </c>
      <c r="E50" s="101" t="s">
        <v>20</v>
      </c>
      <c r="F50" s="101" t="s">
        <v>124</v>
      </c>
      <c r="G50" s="102">
        <v>173</v>
      </c>
      <c r="H50" s="103">
        <v>88.02</v>
      </c>
      <c r="I50" s="104">
        <f t="shared" ref="I50:I69" si="5">H50*0.7</f>
        <v>61.614</v>
      </c>
      <c r="J50" s="103">
        <v>90</v>
      </c>
      <c r="K50" s="103">
        <f t="shared" ref="K50:K69" si="6">J50*0.3</f>
        <v>27</v>
      </c>
      <c r="L50" s="105">
        <f t="shared" ref="L50:L69" si="7">I50+K50</f>
        <v>88.614</v>
      </c>
      <c r="M50" s="101">
        <v>1</v>
      </c>
      <c r="N50" s="23" t="s">
        <v>22</v>
      </c>
      <c r="O50" s="23" t="s">
        <v>23</v>
      </c>
    </row>
    <row r="51" ht="42" customHeight="1" spans="1:15">
      <c r="A51" s="16">
        <v>48</v>
      </c>
      <c r="B51" s="106"/>
      <c r="C51" s="107" t="s">
        <v>125</v>
      </c>
      <c r="D51" s="108">
        <v>20231010572</v>
      </c>
      <c r="E51" s="108" t="s">
        <v>39</v>
      </c>
      <c r="F51" s="101" t="s">
        <v>126</v>
      </c>
      <c r="G51" s="109"/>
      <c r="H51" s="103">
        <v>87.98</v>
      </c>
      <c r="I51" s="104">
        <f t="shared" si="5"/>
        <v>61.586</v>
      </c>
      <c r="J51" s="110">
        <v>36</v>
      </c>
      <c r="K51" s="103">
        <f t="shared" si="6"/>
        <v>10.8</v>
      </c>
      <c r="L51" s="105">
        <f t="shared" si="7"/>
        <v>72.386</v>
      </c>
      <c r="M51" s="101">
        <v>2</v>
      </c>
      <c r="N51" s="23" t="s">
        <v>22</v>
      </c>
      <c r="O51" s="23" t="s">
        <v>23</v>
      </c>
    </row>
    <row r="52" ht="42" customHeight="1" spans="1:15">
      <c r="A52" s="16">
        <v>49</v>
      </c>
      <c r="B52" s="106"/>
      <c r="C52" s="111" t="s">
        <v>127</v>
      </c>
      <c r="D52" s="100">
        <v>20231010544</v>
      </c>
      <c r="E52" s="100" t="s">
        <v>39</v>
      </c>
      <c r="F52" s="112" t="s">
        <v>126</v>
      </c>
      <c r="G52" s="109"/>
      <c r="H52" s="113">
        <v>86.84</v>
      </c>
      <c r="I52" s="114">
        <f t="shared" si="5"/>
        <v>60.788</v>
      </c>
      <c r="J52" s="115">
        <v>26</v>
      </c>
      <c r="K52" s="113">
        <f t="shared" si="6"/>
        <v>7.8</v>
      </c>
      <c r="L52" s="116">
        <f t="shared" si="7"/>
        <v>68.588</v>
      </c>
      <c r="M52" s="112">
        <v>3</v>
      </c>
      <c r="N52" s="23" t="s">
        <v>22</v>
      </c>
      <c r="O52" s="23" t="s">
        <v>23</v>
      </c>
    </row>
    <row r="53" ht="42" customHeight="1" spans="1:15">
      <c r="A53" s="16">
        <v>50</v>
      </c>
      <c r="B53" s="106"/>
      <c r="C53" s="117" t="s">
        <v>128</v>
      </c>
      <c r="D53" s="101">
        <v>20231010502</v>
      </c>
      <c r="E53" s="101" t="s">
        <v>20</v>
      </c>
      <c r="F53" s="101" t="s">
        <v>129</v>
      </c>
      <c r="G53" s="118"/>
      <c r="H53" s="103">
        <v>88.07</v>
      </c>
      <c r="I53" s="104">
        <f t="shared" si="5"/>
        <v>61.649</v>
      </c>
      <c r="J53" s="103">
        <v>17</v>
      </c>
      <c r="K53" s="103">
        <f t="shared" si="6"/>
        <v>5.1</v>
      </c>
      <c r="L53" s="105">
        <f t="shared" si="7"/>
        <v>66.749</v>
      </c>
      <c r="M53" s="101">
        <v>4</v>
      </c>
      <c r="N53" s="23" t="s">
        <v>22</v>
      </c>
      <c r="O53" s="23" t="s">
        <v>23</v>
      </c>
    </row>
    <row r="54" ht="42" customHeight="1" spans="1:15">
      <c r="A54" s="16">
        <v>51</v>
      </c>
      <c r="B54" s="106"/>
      <c r="C54" s="117" t="s">
        <v>130</v>
      </c>
      <c r="D54" s="101">
        <v>20221010114</v>
      </c>
      <c r="E54" s="101" t="s">
        <v>20</v>
      </c>
      <c r="F54" s="112" t="s">
        <v>131</v>
      </c>
      <c r="G54" s="101">
        <v>52</v>
      </c>
      <c r="H54" s="119">
        <v>86.36</v>
      </c>
      <c r="I54" s="104">
        <f t="shared" si="5"/>
        <v>60.452</v>
      </c>
      <c r="J54" s="103">
        <v>10</v>
      </c>
      <c r="K54" s="103">
        <f t="shared" si="6"/>
        <v>3</v>
      </c>
      <c r="L54" s="105">
        <f t="shared" si="7"/>
        <v>63.452</v>
      </c>
      <c r="M54" s="101">
        <v>1</v>
      </c>
      <c r="N54" s="23" t="s">
        <v>22</v>
      </c>
      <c r="O54" s="23" t="s">
        <v>23</v>
      </c>
    </row>
    <row r="55" ht="42" customHeight="1" spans="1:15">
      <c r="A55" s="16">
        <v>52</v>
      </c>
      <c r="B55" s="106"/>
      <c r="C55" s="120" t="s">
        <v>132</v>
      </c>
      <c r="D55" s="121">
        <v>20231010765</v>
      </c>
      <c r="E55" s="122" t="s">
        <v>39</v>
      </c>
      <c r="F55" s="123" t="s">
        <v>133</v>
      </c>
      <c r="G55" s="124">
        <v>101</v>
      </c>
      <c r="H55" s="125">
        <v>89.34</v>
      </c>
      <c r="I55" s="104">
        <f t="shared" si="5"/>
        <v>62.538</v>
      </c>
      <c r="J55" s="126">
        <v>40</v>
      </c>
      <c r="K55" s="103">
        <f t="shared" si="6"/>
        <v>12</v>
      </c>
      <c r="L55" s="105">
        <f t="shared" si="7"/>
        <v>74.538</v>
      </c>
      <c r="M55" s="121">
        <v>1</v>
      </c>
      <c r="N55" s="23" t="s">
        <v>22</v>
      </c>
      <c r="O55" s="23" t="s">
        <v>23</v>
      </c>
    </row>
    <row r="56" s="2" customFormat="1" ht="42" customHeight="1" spans="1:15">
      <c r="A56" s="16">
        <v>53</v>
      </c>
      <c r="B56" s="106"/>
      <c r="C56" s="120" t="s">
        <v>134</v>
      </c>
      <c r="D56" s="121">
        <v>20231010692</v>
      </c>
      <c r="E56" s="122" t="s">
        <v>20</v>
      </c>
      <c r="F56" s="123" t="s">
        <v>133</v>
      </c>
      <c r="G56" s="127"/>
      <c r="H56" s="125">
        <v>88.2</v>
      </c>
      <c r="I56" s="104">
        <f t="shared" si="5"/>
        <v>61.74</v>
      </c>
      <c r="J56" s="126">
        <v>28</v>
      </c>
      <c r="K56" s="103">
        <f t="shared" si="6"/>
        <v>8.4</v>
      </c>
      <c r="L56" s="105">
        <f t="shared" si="7"/>
        <v>70.14</v>
      </c>
      <c r="M56" s="121">
        <v>2</v>
      </c>
      <c r="N56" s="23" t="s">
        <v>22</v>
      </c>
      <c r="O56" s="23" t="s">
        <v>23</v>
      </c>
    </row>
    <row r="57" s="2" customFormat="1" ht="42" customHeight="1" spans="1:15">
      <c r="A57" s="16">
        <v>54</v>
      </c>
      <c r="B57" s="106"/>
      <c r="C57" s="120" t="s">
        <v>135</v>
      </c>
      <c r="D57" s="121">
        <v>20231010037</v>
      </c>
      <c r="E57" s="122" t="s">
        <v>20</v>
      </c>
      <c r="F57" s="123" t="s">
        <v>136</v>
      </c>
      <c r="G57" s="124">
        <v>79</v>
      </c>
      <c r="H57" s="125">
        <v>89.2</v>
      </c>
      <c r="I57" s="104">
        <f t="shared" si="5"/>
        <v>62.44</v>
      </c>
      <c r="J57" s="126">
        <v>35</v>
      </c>
      <c r="K57" s="103">
        <f t="shared" si="6"/>
        <v>10.5</v>
      </c>
      <c r="L57" s="105">
        <f t="shared" si="7"/>
        <v>72.94</v>
      </c>
      <c r="M57" s="121">
        <v>1</v>
      </c>
      <c r="N57" s="23" t="s">
        <v>22</v>
      </c>
      <c r="O57" s="23" t="s">
        <v>23</v>
      </c>
    </row>
    <row r="58" s="2" customFormat="1" ht="42" customHeight="1" spans="1:15">
      <c r="A58" s="16">
        <v>55</v>
      </c>
      <c r="B58" s="106"/>
      <c r="C58" s="120" t="s">
        <v>137</v>
      </c>
      <c r="D58" s="121">
        <v>20231010017</v>
      </c>
      <c r="E58" s="122" t="s">
        <v>20</v>
      </c>
      <c r="F58" s="123" t="s">
        <v>136</v>
      </c>
      <c r="G58" s="127"/>
      <c r="H58" s="125">
        <v>91.12</v>
      </c>
      <c r="I58" s="104">
        <f t="shared" si="5"/>
        <v>63.784</v>
      </c>
      <c r="J58" s="126">
        <v>24</v>
      </c>
      <c r="K58" s="103">
        <f t="shared" si="6"/>
        <v>7.2</v>
      </c>
      <c r="L58" s="105">
        <f t="shared" si="7"/>
        <v>70.984</v>
      </c>
      <c r="M58" s="121">
        <v>2</v>
      </c>
      <c r="N58" s="23" t="s">
        <v>22</v>
      </c>
      <c r="O58" s="23" t="s">
        <v>23</v>
      </c>
    </row>
    <row r="59" s="2" customFormat="1" ht="42" customHeight="1" spans="1:15">
      <c r="A59" s="16">
        <v>56</v>
      </c>
      <c r="B59" s="106"/>
      <c r="C59" s="128" t="s">
        <v>138</v>
      </c>
      <c r="D59" s="122">
        <v>20231010283</v>
      </c>
      <c r="E59" s="122" t="s">
        <v>20</v>
      </c>
      <c r="F59" s="129" t="s">
        <v>139</v>
      </c>
      <c r="G59" s="124">
        <v>92</v>
      </c>
      <c r="H59" s="130">
        <v>88.83</v>
      </c>
      <c r="I59" s="104">
        <f t="shared" si="5"/>
        <v>62.181</v>
      </c>
      <c r="J59" s="131">
        <v>46</v>
      </c>
      <c r="K59" s="103">
        <f t="shared" si="6"/>
        <v>13.8</v>
      </c>
      <c r="L59" s="105">
        <f t="shared" si="7"/>
        <v>75.981</v>
      </c>
      <c r="M59" s="122">
        <v>1</v>
      </c>
      <c r="N59" s="23" t="s">
        <v>22</v>
      </c>
      <c r="O59" s="23" t="s">
        <v>23</v>
      </c>
    </row>
    <row r="60" s="2" customFormat="1" ht="42" customHeight="1" spans="1:15">
      <c r="A60" s="16">
        <v>57</v>
      </c>
      <c r="B60" s="106"/>
      <c r="C60" s="128" t="s">
        <v>140</v>
      </c>
      <c r="D60" s="122">
        <v>20231010360</v>
      </c>
      <c r="E60" s="122" t="s">
        <v>20</v>
      </c>
      <c r="F60" s="129" t="s">
        <v>139</v>
      </c>
      <c r="G60" s="127"/>
      <c r="H60" s="130">
        <v>87.14</v>
      </c>
      <c r="I60" s="104">
        <f t="shared" si="5"/>
        <v>60.998</v>
      </c>
      <c r="J60" s="131">
        <v>48</v>
      </c>
      <c r="K60" s="103">
        <f t="shared" si="6"/>
        <v>14.4</v>
      </c>
      <c r="L60" s="105">
        <f t="shared" si="7"/>
        <v>75.398</v>
      </c>
      <c r="M60" s="122">
        <v>2</v>
      </c>
      <c r="N60" s="23" t="s">
        <v>22</v>
      </c>
      <c r="O60" s="23" t="s">
        <v>23</v>
      </c>
    </row>
    <row r="61" s="2" customFormat="1" ht="42" customHeight="1" spans="1:15">
      <c r="A61" s="16">
        <v>58</v>
      </c>
      <c r="B61" s="106"/>
      <c r="C61" s="111" t="s">
        <v>141</v>
      </c>
      <c r="D61" s="132">
        <v>20231010783</v>
      </c>
      <c r="E61" s="132" t="s">
        <v>20</v>
      </c>
      <c r="F61" s="132" t="s">
        <v>142</v>
      </c>
      <c r="G61" s="133">
        <v>92</v>
      </c>
      <c r="H61" s="134">
        <v>89.21</v>
      </c>
      <c r="I61" s="104">
        <f t="shared" si="5"/>
        <v>62.447</v>
      </c>
      <c r="J61" s="135">
        <v>12</v>
      </c>
      <c r="K61" s="103">
        <f t="shared" si="6"/>
        <v>3.6</v>
      </c>
      <c r="L61" s="105">
        <f t="shared" si="7"/>
        <v>66.047</v>
      </c>
      <c r="M61" s="132">
        <v>1</v>
      </c>
      <c r="N61" s="23" t="s">
        <v>22</v>
      </c>
      <c r="O61" s="23" t="s">
        <v>23</v>
      </c>
    </row>
    <row r="62" s="2" customFormat="1" ht="42" customHeight="1" spans="1:15">
      <c r="A62" s="16">
        <v>59</v>
      </c>
      <c r="B62" s="106"/>
      <c r="C62" s="111" t="s">
        <v>143</v>
      </c>
      <c r="D62" s="132">
        <v>20231010842</v>
      </c>
      <c r="E62" s="132" t="s">
        <v>20</v>
      </c>
      <c r="F62" s="132" t="s">
        <v>142</v>
      </c>
      <c r="G62" s="136"/>
      <c r="H62" s="134">
        <v>87.23</v>
      </c>
      <c r="I62" s="104">
        <f t="shared" si="5"/>
        <v>61.061</v>
      </c>
      <c r="J62" s="135">
        <v>13</v>
      </c>
      <c r="K62" s="103">
        <f t="shared" si="6"/>
        <v>3.9</v>
      </c>
      <c r="L62" s="105">
        <f t="shared" si="7"/>
        <v>64.961</v>
      </c>
      <c r="M62" s="132">
        <v>2</v>
      </c>
      <c r="N62" s="23" t="s">
        <v>22</v>
      </c>
      <c r="O62" s="23" t="s">
        <v>23</v>
      </c>
    </row>
    <row r="63" s="2" customFormat="1" ht="42" customHeight="1" spans="1:15">
      <c r="A63" s="16">
        <v>60</v>
      </c>
      <c r="B63" s="106"/>
      <c r="C63" s="111" t="s">
        <v>144</v>
      </c>
      <c r="D63" s="132">
        <v>20231010865</v>
      </c>
      <c r="E63" s="132" t="s">
        <v>20</v>
      </c>
      <c r="F63" s="132" t="s">
        <v>145</v>
      </c>
      <c r="G63" s="133">
        <v>83</v>
      </c>
      <c r="H63" s="134">
        <v>88.88</v>
      </c>
      <c r="I63" s="104">
        <f t="shared" si="5"/>
        <v>62.216</v>
      </c>
      <c r="J63" s="135">
        <v>14</v>
      </c>
      <c r="K63" s="103">
        <f t="shared" si="6"/>
        <v>4.2</v>
      </c>
      <c r="L63" s="105">
        <f t="shared" si="7"/>
        <v>66.416</v>
      </c>
      <c r="M63" s="132">
        <v>1</v>
      </c>
      <c r="N63" s="23" t="s">
        <v>22</v>
      </c>
      <c r="O63" s="23" t="s">
        <v>23</v>
      </c>
    </row>
    <row r="64" s="2" customFormat="1" ht="42" customHeight="1" spans="1:15">
      <c r="A64" s="16">
        <v>61</v>
      </c>
      <c r="B64" s="106"/>
      <c r="C64" s="111" t="s">
        <v>146</v>
      </c>
      <c r="D64" s="132">
        <v>20231010913</v>
      </c>
      <c r="E64" s="132" t="s">
        <v>20</v>
      </c>
      <c r="F64" s="132" t="s">
        <v>145</v>
      </c>
      <c r="G64" s="136"/>
      <c r="H64" s="134">
        <v>89.18</v>
      </c>
      <c r="I64" s="104">
        <f t="shared" si="5"/>
        <v>62.426</v>
      </c>
      <c r="J64" s="135">
        <v>10</v>
      </c>
      <c r="K64" s="103">
        <f t="shared" si="6"/>
        <v>3</v>
      </c>
      <c r="L64" s="105">
        <f t="shared" si="7"/>
        <v>65.426</v>
      </c>
      <c r="M64" s="132">
        <v>2</v>
      </c>
      <c r="N64" s="23" t="s">
        <v>22</v>
      </c>
      <c r="O64" s="23" t="s">
        <v>23</v>
      </c>
    </row>
    <row r="65" s="2" customFormat="1" ht="42" customHeight="1" spans="1:15">
      <c r="A65" s="16">
        <v>62</v>
      </c>
      <c r="B65" s="106"/>
      <c r="C65" s="111" t="s">
        <v>147</v>
      </c>
      <c r="D65" s="132">
        <v>20231010236</v>
      </c>
      <c r="E65" s="132" t="s">
        <v>20</v>
      </c>
      <c r="F65" s="132" t="s">
        <v>148</v>
      </c>
      <c r="G65" s="133">
        <v>133</v>
      </c>
      <c r="H65" s="134">
        <v>88.5</v>
      </c>
      <c r="I65" s="104">
        <f t="shared" si="5"/>
        <v>61.95</v>
      </c>
      <c r="J65" s="135">
        <v>8</v>
      </c>
      <c r="K65" s="103">
        <f t="shared" si="6"/>
        <v>2.4</v>
      </c>
      <c r="L65" s="105">
        <f t="shared" si="7"/>
        <v>64.35</v>
      </c>
      <c r="M65" s="132">
        <v>1</v>
      </c>
      <c r="N65" s="23" t="s">
        <v>22</v>
      </c>
      <c r="O65" s="23" t="s">
        <v>23</v>
      </c>
    </row>
    <row r="66" s="2" customFormat="1" ht="42" customHeight="1" spans="1:15">
      <c r="A66" s="16">
        <v>63</v>
      </c>
      <c r="B66" s="106"/>
      <c r="C66" s="111" t="s">
        <v>149</v>
      </c>
      <c r="D66" s="132">
        <v>20231010185</v>
      </c>
      <c r="E66" s="132" t="s">
        <v>20</v>
      </c>
      <c r="F66" s="132" t="s">
        <v>148</v>
      </c>
      <c r="G66" s="136"/>
      <c r="H66" s="134">
        <v>85.72</v>
      </c>
      <c r="I66" s="104">
        <f t="shared" si="5"/>
        <v>60.004</v>
      </c>
      <c r="J66" s="135">
        <v>12</v>
      </c>
      <c r="K66" s="103">
        <f t="shared" si="6"/>
        <v>3.6</v>
      </c>
      <c r="L66" s="105">
        <f t="shared" si="7"/>
        <v>63.604</v>
      </c>
      <c r="M66" s="132">
        <v>2</v>
      </c>
      <c r="N66" s="23" t="s">
        <v>22</v>
      </c>
      <c r="O66" s="23" t="s">
        <v>23</v>
      </c>
    </row>
    <row r="67" s="2" customFormat="1" ht="42" customHeight="1" spans="1:15">
      <c r="A67" s="16">
        <v>64</v>
      </c>
      <c r="B67" s="106"/>
      <c r="C67" s="111" t="s">
        <v>150</v>
      </c>
      <c r="D67" s="132">
        <v>20232510003</v>
      </c>
      <c r="E67" s="132" t="s">
        <v>20</v>
      </c>
      <c r="F67" s="132" t="s">
        <v>151</v>
      </c>
      <c r="G67" s="132">
        <v>20</v>
      </c>
      <c r="H67" s="134">
        <v>88.37</v>
      </c>
      <c r="I67" s="104">
        <f t="shared" si="5"/>
        <v>61.859</v>
      </c>
      <c r="J67" s="135">
        <v>16</v>
      </c>
      <c r="K67" s="103">
        <f t="shared" si="6"/>
        <v>4.8</v>
      </c>
      <c r="L67" s="105">
        <f t="shared" si="7"/>
        <v>66.659</v>
      </c>
      <c r="M67" s="132">
        <v>1</v>
      </c>
      <c r="N67" s="23" t="s">
        <v>22</v>
      </c>
      <c r="O67" s="23" t="s">
        <v>23</v>
      </c>
    </row>
    <row r="68" ht="42" customHeight="1" spans="1:15">
      <c r="A68" s="16">
        <v>65</v>
      </c>
      <c r="B68" s="106"/>
      <c r="C68" s="111" t="s">
        <v>152</v>
      </c>
      <c r="D68" s="100">
        <v>20231010444</v>
      </c>
      <c r="E68" s="100" t="s">
        <v>20</v>
      </c>
      <c r="F68" s="132" t="s">
        <v>153</v>
      </c>
      <c r="G68" s="133">
        <v>107</v>
      </c>
      <c r="H68" s="134">
        <v>88.61</v>
      </c>
      <c r="I68" s="104">
        <f t="shared" si="5"/>
        <v>62.027</v>
      </c>
      <c r="J68" s="135">
        <v>22</v>
      </c>
      <c r="K68" s="103">
        <f t="shared" si="6"/>
        <v>6.6</v>
      </c>
      <c r="L68" s="105">
        <f t="shared" si="7"/>
        <v>68.627</v>
      </c>
      <c r="M68" s="132">
        <v>1</v>
      </c>
      <c r="N68" s="23" t="s">
        <v>22</v>
      </c>
      <c r="O68" s="23" t="s">
        <v>23</v>
      </c>
    </row>
    <row r="69" ht="42" customHeight="1" spans="1:15">
      <c r="A69" s="16">
        <v>66</v>
      </c>
      <c r="B69" s="137"/>
      <c r="C69" s="111" t="s">
        <v>154</v>
      </c>
      <c r="D69" s="100">
        <v>20231010380</v>
      </c>
      <c r="E69" s="100" t="s">
        <v>20</v>
      </c>
      <c r="F69" s="132" t="s">
        <v>153</v>
      </c>
      <c r="G69" s="136"/>
      <c r="H69" s="134">
        <v>90.74</v>
      </c>
      <c r="I69" s="104">
        <f t="shared" si="5"/>
        <v>63.518</v>
      </c>
      <c r="J69" s="135">
        <v>17</v>
      </c>
      <c r="K69" s="103">
        <f t="shared" si="6"/>
        <v>5.1</v>
      </c>
      <c r="L69" s="105">
        <f t="shared" si="7"/>
        <v>68.618</v>
      </c>
      <c r="M69" s="132">
        <v>2</v>
      </c>
      <c r="N69" s="23" t="s">
        <v>22</v>
      </c>
      <c r="O69" s="23" t="s">
        <v>23</v>
      </c>
    </row>
  </sheetData>
  <autoFilter xmlns:etc="http://www.wps.cn/officeDocument/2017/etCustomData" ref="A3:T69" etc:filterBottomFollowUsedRange="0">
    <extLst/>
  </autoFilter>
  <mergeCells count="34">
    <mergeCell ref="A1:O1"/>
    <mergeCell ref="A2:O2"/>
    <mergeCell ref="B4:B6"/>
    <mergeCell ref="B7:B8"/>
    <mergeCell ref="B9:B11"/>
    <mergeCell ref="B12:B14"/>
    <mergeCell ref="B15:B16"/>
    <mergeCell ref="B17:B18"/>
    <mergeCell ref="B20:B23"/>
    <mergeCell ref="B24:B29"/>
    <mergeCell ref="B30:B34"/>
    <mergeCell ref="B35:B40"/>
    <mergeCell ref="B41:B44"/>
    <mergeCell ref="B45:B47"/>
    <mergeCell ref="B48:B49"/>
    <mergeCell ref="B50:B69"/>
    <mergeCell ref="G4:G6"/>
    <mergeCell ref="G7:G8"/>
    <mergeCell ref="G9:G10"/>
    <mergeCell ref="G12:G14"/>
    <mergeCell ref="G20:G23"/>
    <mergeCell ref="G24:G26"/>
    <mergeCell ref="G27:G29"/>
    <mergeCell ref="G30:G31"/>
    <mergeCell ref="G32:G33"/>
    <mergeCell ref="G35:G37"/>
    <mergeCell ref="G50:G53"/>
    <mergeCell ref="G55:G56"/>
    <mergeCell ref="G57:G58"/>
    <mergeCell ref="G59:G60"/>
    <mergeCell ref="G61:G62"/>
    <mergeCell ref="G63:G64"/>
    <mergeCell ref="G65:G66"/>
    <mergeCell ref="G68:G69"/>
  </mergeCells>
  <pageMargins left="0.306944444444444" right="0.306944444444444" top="0.554861111111111" bottom="0.554861111111111" header="0.298611111111111" footer="0.298611111111111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吉利</cp:lastModifiedBy>
  <dcterms:created xsi:type="dcterms:W3CDTF">2023-05-12T11:15:00Z</dcterms:created>
  <dcterms:modified xsi:type="dcterms:W3CDTF">2026-09-12T04:42:13Z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9D4B338F0D0941AEB918DE0903C6C257_13</vt:lpwstr>
  </property>
  <property fmtid="{D5CDD505-2E9C-101B-9397-08002B2CF9AE}" pid="4" name="CalculationRule">
    <vt:i4>0</vt:i4>
  </property>
</Properties>
</file>